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2021_12_07 blokada komórek excela dla Romka\sportowe_plik_excell_do_zablokowania_niek\"/>
    </mc:Choice>
  </mc:AlternateContent>
  <bookViews>
    <workbookView xWindow="0" yWindow="0" windowWidth="28800" windowHeight="12435"/>
  </bookViews>
  <sheets>
    <sheet name="specyfikacja zał.2 do For. Ofer" sheetId="3" r:id="rId1"/>
    <sheet name="Plik pomocniczy" sheetId="1" r:id="rId2"/>
  </sheets>
  <calcPr calcId="152511"/>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2" i="1"/>
  <c r="E17" i="1" l="1"/>
  <c r="E2" i="1"/>
  <c r="E3" i="1"/>
  <c r="E4" i="1"/>
  <c r="E5" i="1"/>
  <c r="E6" i="1"/>
  <c r="E7" i="1"/>
  <c r="E8" i="1"/>
  <c r="E9" i="1"/>
  <c r="E10" i="1"/>
  <c r="E11" i="1"/>
  <c r="E12" i="1"/>
  <c r="E13" i="1"/>
  <c r="E14" i="1"/>
  <c r="E15" i="1"/>
  <c r="E16" i="1"/>
  <c r="E18" i="1"/>
  <c r="E19" i="1"/>
  <c r="E20" i="1"/>
  <c r="E21" i="1"/>
  <c r="E22" i="1"/>
  <c r="E23" i="1"/>
  <c r="E24" i="1"/>
  <c r="E25" i="1"/>
  <c r="E26" i="1"/>
  <c r="E27" i="1"/>
  <c r="E28" i="1"/>
  <c r="E29" i="1"/>
  <c r="E30" i="1"/>
  <c r="E31" i="1"/>
  <c r="E32" i="1"/>
  <c r="E33" i="1"/>
  <c r="E34" i="1"/>
  <c r="E35" i="1"/>
  <c r="E36" i="1"/>
  <c r="E37" i="1"/>
  <c r="E38" i="1"/>
  <c r="F2" i="3"/>
  <c r="F3" i="3"/>
  <c r="F4" i="3"/>
  <c r="F5" i="3"/>
  <c r="F6" i="3"/>
  <c r="F39" i="3" s="1"/>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E39" i="1" l="1"/>
</calcChain>
</file>

<file path=xl/sharedStrings.xml><?xml version="1.0" encoding="utf-8"?>
<sst xmlns="http://schemas.openxmlformats.org/spreadsheetml/2006/main" count="161" uniqueCount="82">
  <si>
    <t>Typ: pionowy
Rodzaj oporu: magnetyczny
Waga koła zamachowego (kg): 3
Rodzaj regulacji oporu: manualny
Ilość poziomów regulacji oporu: 8
Płaszczyzna regulacji siodełka: w pionie
Od siodełka do pedałów (mm): 585 – 700
Od siodełka do podłogi (mm): 700 – 820
Sposób regulacji wysokości siodełka: skokowo (5 poziomów)
Komputer (pomiar): czas: tak, dystans: tak, prędkość: tak
kalorie: tak, puls: tak
Wyposażenie dodatkowe:
stopki poziomujące: tak, uchwyt na urządzenie mobilne: tak
rolki transportowe: tak
Wymiary rowerka (rozłożony):
długość (mm): 880, szerokość (mm): 450, wysokość (mm): 1140</t>
  </si>
  <si>
    <t>Wymiary po rozłożeniu:
długość: 1300 mm, szerokość: 600 mm, wysokość: 1580 mm
Koło zamachowe: 9 kg
Zasilanie: 4 x AAA
Waga: 33.5 kg
Maksymalna waga użytkownika: 120 kg
Instrukcja obsługiSystem hamowania: magnetyczny zewnętrzny
Regulacja oporu: 8-stopniowa manualna
Sensory dotykowe do pomiaru pulsu
Rolki/kółka transportowe
Stopki poziomujące
Funkcje komputera:
scan, czas, puls, dystans, prędkość, spalone kalorie</t>
  </si>
  <si>
    <t>Wymiary produktu:
długość: 1020 mm, szerokość: 540 mm, wysokość: 1550 mm
Regulacja siodełka w poziomie:
ilość stopni: 4
zakres: 100 mm
skok: 33 mm
Regulacja siodełka w pionie:
ilość stopni: 11
zakres: 300 mm
skok: 30 mm
Koło zamachowe: 9 kg
Bluetooth
Gniazdo USB (do ładowania urządzeń)
Zasilanie sieciowe: 230V
Waga produktu: 39 kg
Maksymalna waga użytkownika: 150 kg Samsung Galaxy 10.1, Samsung Galaxy Tab2, Samsung Galaxy Tab3,
Asus MeMo Pad 10, Asus Tf101
iPad4, iPad3, iPad2, iPad mini, iPad Air, iPhone4s, iPhone5, iPhone5s, iPhone6
Pomiar: czas, prędkość, dystans, puls, spalone kalorie, rpm (obroty/min),
body fat (pomiar tkanki tłuszczowej), recovery (test pracy serca),
WATT (wartość mocy wytworzonej podczas pracy na rowerze)
Programy treningowe</t>
  </si>
  <si>
    <t>Klasa użytkowania: SEMI COMMERCIAL
Rodzaj oporu: magnetyczny zewnętrzny
Rodzaj regulacji oporu: automatyczna
Ilość poziomów regulacji oporu: 1-32
Waga koła zamachowego (kg): 9
Komputer (pomiar): czas: tak, dystans: tak, prędkość: tak, puls: tak, body fat: tak, kalorie: tak
Wyposażenie dodatkowe:
sensory do pomiaru pulsu: tak
miejsce na urządzenie mobilne: tak
rolki lub kółka transportowe: tak
stopki poziomujące: tak
miejsce na bidon: tak
gniazdo USB: tak (tylko do ładowania)
wejście audio: tak
wbudowane głośniki: tak ilość wbudowanych programów treningowych: 12
Wymiary orbitreka (rozłożony):
długość (mm): 2140, szerokość (mm): 900, wysokość (mm): 1825
Długość kroku (mm): 535
Zasilanie: 240V
Waga produktu (kg): 106,7
Maksymalna waga użytkownika: 150 kg</t>
  </si>
  <si>
    <t>średnica: 65cm
wysokość po napompowaniu: 25,4cm
waga: 9kg
design podstawy:
gumowa, antypoślizgowa,niepozostawiająca śladów
maksymalna waga użytkownika: 159kg
w zestawie:
pompka
instrukcja użytkowania
najszerszy zakres opcji ustawienia
kompatybilny z bosu powerstax
wzmocniony uchwyt na dłonie i stopy
sugerowane sposoby użytkowania:
mięśnie core, równowaga, siła, 
cardio, sprawność, trening grupowy</t>
  </si>
  <si>
    <t>Ławka gimnastyczna 3 m nogi drewniane</t>
  </si>
  <si>
    <t>Ławka gimnastyczna 4 m nogi drewniane</t>
  </si>
  <si>
    <t>lp.</t>
  </si>
  <si>
    <t>Nazwa</t>
  </si>
  <si>
    <t>worek wolnostojący</t>
  </si>
  <si>
    <t xml:space="preserve">hantle chromowane </t>
  </si>
  <si>
    <t>rękawice bokserskie</t>
  </si>
  <si>
    <t>żeliwne obciążenie 85kg</t>
  </si>
  <si>
    <t>Regulacja taśmy (ramię + dodatkowy pasek): 1200 ÷ 2660 mm
Długość ramienia: 1070 ÷ 1730 mm
Dodatkowy pasek: 930 mm
Szerokość rączek: 130 mm
W skład zestawu wchodzą:
taśma z metalowym karabińczykiem
taśmy z uchwytami
uchwyt na drzwi
siatka
Maksymalne obciążenie: 250 kg</t>
  </si>
  <si>
    <t>stół do tenisa stołowego</t>
  </si>
  <si>
    <t>bieżnia</t>
  </si>
  <si>
    <t>orbitrek</t>
  </si>
  <si>
    <t>rower poziomy</t>
  </si>
  <si>
    <t>rower treningowy</t>
  </si>
  <si>
    <t>plotek wyczynowy</t>
  </si>
  <si>
    <t>blok startowy</t>
  </si>
  <si>
    <t>materace gimnastyczne</t>
  </si>
  <si>
    <t>łąwka gimnastyczna 2m</t>
  </si>
  <si>
    <t>łąwka gimnastyczna 3m</t>
  </si>
  <si>
    <t>ławka gimnastyczna 3m</t>
  </si>
  <si>
    <t>orbitrek magnetyczny</t>
  </si>
  <si>
    <t>rower magnetyczny</t>
  </si>
  <si>
    <t>rotor do ćwiczeń</t>
  </si>
  <si>
    <t>zestaw piłek dźwiękowych</t>
  </si>
  <si>
    <t>zestaw do blind football</t>
  </si>
  <si>
    <t>zestaw piłkek  do rehabilitacji</t>
  </si>
  <si>
    <t xml:space="preserve">gumowa piłka dźwiękowa  </t>
  </si>
  <si>
    <t xml:space="preserve">piłka sitkówki z dzwonkami  </t>
  </si>
  <si>
    <t>piłka do blind football z dzwonkami   12  masek sportowych</t>
  </si>
  <si>
    <t>gogle sportowe dla osob niewidomych</t>
  </si>
  <si>
    <t>stworzone są  z najwyższej  jakości syntetyku skóry,  piłka  (13 cm) 
piłka  (21 cm) 
piłka (29 cm)</t>
  </si>
  <si>
    <t>bieżnia profesjonalna
Wymiary: 219 x 84 x 137 cm
Wymiary pasa bieżnego: 56x157 cm
Napęd: elektryczny
Silnik - moc znamionowa: 3,0 HP, moc szczytowa: 6,0 HP
Zakres prędkości: 0,5-24 km/h
Zakres kata nachylenia: 0-15 %
Przyciski szybkiej zmiany prędkości (4, 6, 8, 10, 12, 14, 16, 18)
Przyciski szybkiej zmiany kąta nachylenia (0, 2, 4, 6, 8, 10, 12, 14) - 8 wartości
Automatyczna regulacja prędkości
Automatyczna regulacja nachylenia
Amortyzacja
Pomiar tętna - sensory dotykowe
Pomiar tętna - pas telemetryczny (brak pasa w zestawie)
Zasilanie: 230V
Uchwyt na urządzenie mobilne
Uchwyt na bidon
System bezpieczeństwa
Rolki transportowe</t>
  </si>
  <si>
    <t>długość: 1730 mm
szerokość: 670 mm
wysokość: 1120 mm
Regulacja:
siodełko: ergonomiczne z regulacją poziomą 28 centymetrów
oparcie: regulacja przez nachylenie
Koło zamachowe: 9 kg
Kółka transportowe
Zasilanie: wbudowany generator – dynamo
&gt;
Waga produktu: 58,5 kg
Maksymalna waga użytkownika: 180 kg</t>
  </si>
  <si>
    <t xml:space="preserve"> Sprzęt posiada certyfikat IAAF,  zatrzaskowy  system regulacji wysokości płotka (6 poziomów wysokości - 686, 762, 840, 914, 990, 1067 milimetrów) </t>
  </si>
  <si>
    <t xml:space="preserve">Materac gimnastyczny 100 x 150 x 5 cm R80   12sztuk   
Mata ścieżka gimnastyczna akrobatyczna 300 x 100 cm  
Materac gimnastyczny 200 x 125 x 10 cm R80   10 sztuk    
   System łączenia materacy na rzep  22 sztuki   </t>
  </si>
  <si>
    <t xml:space="preserve">Ławka gimnastyczna 2 m nogi drewniane  </t>
  </si>
  <si>
    <t>Dane techniczne
Szerokość [cm]:	41
Wysokość [cm]:	32 - 43
Głębokość [cm]:	46
Waga [kg]:	5</t>
  </si>
  <si>
    <t xml:space="preserve">Ochraniacz pomagający chronić przed urazami okolice nosa, kości jarzmowej oraz kość oczodołu.
Przeznaczona dla osób aktywnie uprawiających sporty sporty drużynowe (koszykówka, siatkówka, piłka nożna), jak również indywidualne, które grożą kontuzjami twarzy.
Ochraniacz wykonany został z poliwęglanu klasy medycznej, odpornej na ścieranie i stłuczenia.
Zastosowany materiał zapewnia dobrą widoczność.
Wyściółka z pianki XPE może zostać umieszczona w dowolnym miejscu maski, żeby zapewnić wygodę użytkowania.
Rozmiar: uniwersalny </t>
  </si>
  <si>
    <t>Opis techniczny:
wysokiej jakości regulowany trenażer bokserski
właściwości absorpcyjne
prowadzi do poprawy kondycji, łagodzenia stresu
możliwość trenowania szybkości lub precyzji ciosów
kształt prawdziwego ciała
materiał korpusu: wytrzymała guma;
materiał podstawy: pcv;
średnica podstawy: 58 cm
wysokość podstawy: 50 cm
objętość podstawy: 90 l
wysokość części do uderzania: 72 cm
wysokość całkowita: 158 - 190 cm (8 pozycji)
waga: 10 kg (pusty)
nadaje się do ćwiczenia kopnięć, ciosów lub prawidłowej postawy
przeznaczony do użytku komercyjnego i niekomercyjnego</t>
  </si>
  <si>
    <t>maszyna wielofunkcyjna</t>
  </si>
  <si>
    <t>gumowa piłka z dzwonkami dla osób niewidomych, waga 450g, wodoodporna, dzwonki WAGA +-10%</t>
  </si>
  <si>
    <t>wózek na piłki materiał wykonania aluminium długość: 60 cm szerokość: 60 cm ; wysokość całkowita: 90 cm wysokość kosza: 45 cm cztery skrętne kółka.</t>
  </si>
  <si>
    <t>HTS 6.0, regulowane w długości od 110 cm do 145 cm dzięki teleskopowej konstrukcji. Waga - 276 g Długość 110-145 cm Po złożeniu - 65 cm Średnica kija - 18/16/14 mm Materiał - Aluminium HTS 6.0 Rękojeść - PA Safety (Soft) Paski - Lock Security Strap (Soft)</t>
  </si>
  <si>
    <t xml:space="preserve">2x Obciążenie olimpijskie żeliwne 15kg 
Obciążenie olimpijskie żeliwne 10kg 
2x Obciążenie olimpijskie żeliwne 10kg 
Obciążenie olimpijskie żeliwne 5kg 
4x Obciążenie olimpijskie żeliwne 5kg 
Obciążenie olimpijskie żeliwne 2,5kg 
4x Obciążenie olimpijskie żeliwne 2,5kg 
Obciążenie olimpijskie żeliwne 1,25kg 
4x Obciążenie olimpijskie żeliwne 1,25kg </t>
  </si>
  <si>
    <t>Specyfikacja:
Długość: 244 cm
Maksymalna szerokość: 61 cm
Wysokość: 90 cm
Waga: 26 kg
Wymiary w stanie rozmontowanym (cm): 84 x 64 x 138
Monitor  posiada wbudowany odbiornik pomiaru tętna, oraz porty:
- porty USB dla współpracy z PC i USB Flash
- porty RJ45 dla łączenia monitorów (do oprogramowania Venue Race)</t>
  </si>
  <si>
    <t>materiał poliuretan , ochrona oczu i nosa , certyfikat ibsa , wydłużony nos kolor czarny waga 	0.125 kg  etui</t>
  </si>
  <si>
    <t>• Wiodące w branży wsparcie dla nadgarstków
• Zastrzeżona kompozycja pianki
• Bardzo wytrzymała skóra z mikrofibry
• Wyściółka antybakteryjna odporna na zapachy
• Certyfikat autentyczności Wszechstronne, indywidualne dopasowanie rękawice wyczynowe</t>
  </si>
  <si>
    <t xml:space="preserve"> suwnica, dwa regulowane wyciągi, drążek do podciągania, stacja motylkowa, uchwyt na gryf landmine, ławeczka z modlitewnikiem i prasą do nóg.
Specyfikacja
Wymiary produktu:
długość: 1730 mm
wysokość: 2200 mm
szerokość: 2115 mm
Maksymalne obciążenie: 150 kg
</t>
  </si>
  <si>
    <t>ochraniacz twarzy i nosa</t>
  </si>
  <si>
    <t>ławka olimpijska</t>
  </si>
  <si>
    <t>platforma do balansowania</t>
  </si>
  <si>
    <t>trampolina</t>
  </si>
  <si>
    <t xml:space="preserve">ergometr wioślarski </t>
  </si>
  <si>
    <t xml:space="preserve">deski do pływania </t>
  </si>
  <si>
    <t xml:space="preserve">kosz na piłki </t>
  </si>
  <si>
    <t>NAZWA</t>
  </si>
  <si>
    <t xml:space="preserve">SPECYFIKACJA </t>
  </si>
  <si>
    <t>NAZWA OFEROWANEGO PRODUKTU</t>
  </si>
  <si>
    <t>kije trekingowe</t>
  </si>
  <si>
    <t xml:space="preserve">hantle chromowane zestaw 20 szt. </t>
  </si>
  <si>
    <t>Cena jednostkowa brutto</t>
  </si>
  <si>
    <t>SZT./ ZEST</t>
  </si>
  <si>
    <t>Wartość brutto</t>
  </si>
  <si>
    <t xml:space="preserve">piłka meczowa do blind football </t>
  </si>
  <si>
    <t>taśmy do ćwiczeń</t>
  </si>
  <si>
    <t>Wysokiej jakości mata
Regulowany uchwyt typu 
OSłony
Stabilna konstrukcja
Max. waga użytkownika: 180kg   Siatka zabezpieczająca, Sprężyny, Wsporniki</t>
  </si>
  <si>
    <t>grubość profili min 4mm  zapewnia stabilność i wytrzymałość, a 3-warstwowe malowanie chroni przed korozją. 
Waga	80 kg
Wymiary	2200 × 2100 × 1000-1700 mm
Funkcjonalność	
Regulacja wysokości i szerokości podpór, dźwignie do regulacji wysokości podpór nawet przy założonym obciążeniu, szeroka ławka do wyciskania zgodna z normami PZPC
Kolory	
Personalizacja	
Dobór dowolnych kolorów, cynkowanie do użytku zewnętrznego, możliwość dopasowania wymiarów
Prezycja wykonania	
Cięte laserowo profile, otwory montażowe i otwory na uchwyty</t>
  </si>
  <si>
    <t>Wymiary ITTF (ustalone przez Międzynarodową Federację Tenisa Stołowego)
Stabilna konstrukcja
Składany stół z podwoziem na obu połówkach (z których każdą można osobno złożyć)
Łatwy w użyciu system składania
Każdą stronę stołu można złożyć pod kątem prostym, co pozwala na indywidualne ćwiczenia
Bardzo wytrzymały blat
Materiał blatu: MDF (płyta pilśniowa średniej gęstości)
Grubość blatu: 25 mm
Profil ramy: 30 x 60 mm
Profil ramy szyny: 50 x 50 mm
Koła: 8 kół, średnica 100 mm, 4 z hamulcem nożnym, 4 bez hamulca
Waga: 121 kg
Wymiary po rozłożeniu: długość 274 x szerokość 152,5 x wysokość 76 cm
Wymiary po złożeniu: długość 50 x szerokość 152,5 x wysokość 160 cm
Nadaje się tylko do użytku w pomieszczeniach</t>
  </si>
  <si>
    <t>waga 520g.
niebieska piłka do blind football for 5-a-side  Standardy IBSA,  piłka meczowa     - 6 dzwonków  obwód 60-62 cm</t>
  </si>
  <si>
    <t xml:space="preserve"> 3 zestawy Trimmy Ball  (zestawy 300, 700 i 1000 gramów) Petanque French Style 200, zestaw 12 kulek 6 kręgli - Bowling  piłka  (duża, żółta i jasna) 1 miękka aksamitna kula rozmiar 5 Piłka dźwiękowa Petito Pianka (wyciskana kula dźwiękowa) 8 masek poliestrowych do treningu wrażliwości 1 pompa kulowa, 1 pojemnik i instrukcje</t>
  </si>
  <si>
    <t xml:space="preserve">piłka do sitkówki z dzwonkami  </t>
  </si>
  <si>
    <r>
      <t xml:space="preserve"> Piłka do gry w siatkówkę dla Osób niewidomych i słabowidzących  materiał PU </t>
    </r>
    <r>
      <rPr>
        <sz val="11"/>
        <color theme="1"/>
        <rFont val="Calibri"/>
        <family val="2"/>
        <charset val="238"/>
        <scheme val="minor"/>
      </rPr>
      <t xml:space="preserve"> donośny brzęczący dźwięk rozmiar 4 średnica 20 cm ok. 280 gramów  Waga +-10%</t>
    </r>
  </si>
  <si>
    <r>
      <t xml:space="preserve">Wymiary produktu: długość: 1990 mm, szerokość: 1500 mm, wysokość: 2200 mm
Rama główna: 50×70x2mm
Gryf: długość: 194 cm, średnica: 31 mm, waga: 20 kg
Łożyska we wszystkich krążkach
Łożyska liniowe w mechanizmie suwnicy
Rodzaj obciążenia: talerze obciążeniowe (nie są dołączone do zestawu)
Uchwyty do zawieszenia wolnych ciężarów o średnicy 50 i 25 mm
Prowadnice gryfu z mechanizmem bezpieczeństwa
Regulacja napięcia linek, Asekuracja: 14 stopni
Podpory na sztangę, Możliwość treningu z ławką
Wykończenie: malowanie proszkowe
Maksymalne obciążenie wyciągu 900 kg
Maksymalna waga użytkownika: 160 kg
Waga produktu: netto: 139,5kg; brutto: 152kg
Przyrząd do kompleksowego ćwiczenia górnych i dolnych grup mięśniowych:
Barki, Klatka piersiowa, Grzbiet, Biceps, Triceps, Brzuch, Prostownik grzbietu
Pośladek, Czworogłowy uda, Dwugłowy uda, 
Przyrządy do ćwiczeń: Suwnica Smitha, Dwa wyciągi z regulowaną wysokością
Drążek
</t>
    </r>
    <r>
      <rPr>
        <sz val="11"/>
        <color theme="1"/>
        <rFont val="Calibri"/>
        <family val="2"/>
        <charset val="238"/>
        <scheme val="minor"/>
      </rPr>
      <t>Lista akcesoriów:
Prosty gryf podpinany pod dwa wyciągi x 1, Łamany gryf podpinany pod dwa wyciągi x 1
Metalowy pojedynczy uchwyt x 2, Materiałowy pojedynczy uchwyt x 2
Trójkątny uchwyt x 1, Sznur podwójny x 1, Sznur pojedynczy x 1
Podwójny uchwyt x 1, Opaska na kostkę x 1, Nakładka na gryf x 1</t>
    </r>
  </si>
  <si>
    <t xml:space="preserve">blok startowy certyfikowany (IAAF), wyczynowy blok startowy przeznaczony do rozgrywania oficjalnych zawodów lekkoatletycznych oraz treningów do nich przygotowujących.  konstrukcja stalowa  ocynkowaną metodą galwaniczną -  szyna wyposażona w  wygodny uchwyt ułatwiający jej przenoszenie i możliwość regulacji w zakresie 15 poziomów oraz oparcia na stopy posiadające możliwość zmiany konta ich nachyleniamateriałem tartanowy  wagay 7,7 kilograma, ma 893 milimetry długości, 260 milimetrów wysokości, a jego maksymalna wysokość wynosi 160 milimetrów. </t>
  </si>
  <si>
    <t>DESKA DO NAUKI PŁYWANIA  PULLBOY Rozmiar: 30cm x 31cm Materiał: wytrzymała pianka EVA</t>
  </si>
  <si>
    <t>Materiał: Chromowana stal
Uchwyt: Radełkowany
waga 1 kg, długość 172 mm - 2 sztuki 
waga 2 kg, długość  200 mm - 2 sztuki
waga 3 kg, długość 213 mm - 2 sztuki
waga 4 kg, długość 218 mm - 2 sztuki
waga 5 kg, długość 232 mm - 2 sztuki
waga 6 kg, długość 240 mm - 2 sztuki
waga 7 kg, długość 247 mm - 2 sztuki
waga 8 kg, długość 265 mm - 2 sztuki
waga 9 kg, długość 268 mm - 2 sztuki
waga 10 kg, długość 270 mm - 2 sztuki
Średnica części chwytnej: 27 mm
Długość części chwytnej: 120 mm</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</si>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</sst>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6" x14ac:knownFonts="1">
    <font>
      <sz val="11"/>
      <color theme="1"/>
      <name val="Calibri"/>
      <family val="2"/>
      <charset val="238"/>
      <scheme val="minor"/>
    </font>
    <font>
      <sz val="11"/>
      <color indexed="8"/>
      <name val="Calibri"/>
      <family val="2"/>
      <charset val="238"/>
    </font>
    <font>
      <b/>
      <sz val="11"/>
      <color indexed="8"/>
      <name val="Calibri"/>
      <family val="2"/>
      <charset val="238"/>
    </font>
    <font>
      <sz val="8"/>
      <name val="Calibri"/>
      <family val="2"/>
      <charset val="238"/>
    </font>
    <font>
      <b/>
      <sz val="14"/>
      <color indexed="8"/>
      <name val="Calibri"/>
      <family val="2"/>
      <charset val="238"/>
    </font>
    <font>
      <sz val="11"/>
      <name val="Calibri"/>
      <family val="2"/>
      <charset val="238"/>
    </font>
  </fonts>
  <fills count="5">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rgb="FFCC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6">
    <xf numFmtId="0" fontId="0" fillId="0" borderId="0" xfId="0"/>
    <xf numFmtId="0" fontId="0" fillId="0" borderId="0" xfId="0" applyAlignment="1">
      <alignment vertical="center" wrapText="1"/>
    </xf>
    <xf numFmtId="0" fontId="2" fillId="0" borderId="0" xfId="0" applyFont="1" applyAlignment="1">
      <alignment vertical="center" wrapText="1"/>
    </xf>
    <xf numFmtId="0" fontId="2" fillId="0" borderId="0" xfId="0" applyFont="1"/>
    <xf numFmtId="0" fontId="0" fillId="0" borderId="1" xfId="0" applyBorder="1"/>
    <xf numFmtId="0" fontId="0" fillId="0" borderId="1" xfId="0" applyNumberFormat="1" applyBorder="1"/>
    <xf numFmtId="0" fontId="2" fillId="0" borderId="1" xfId="0" applyNumberFormat="1" applyFont="1" applyBorder="1"/>
    <xf numFmtId="0" fontId="0" fillId="0" borderId="0" xfId="0" applyNumberFormat="1"/>
    <xf numFmtId="0" fontId="0" fillId="0" borderId="1" xfId="0" applyFill="1" applyBorder="1"/>
    <xf numFmtId="0" fontId="0" fillId="0" borderId="1" xfId="0" applyNumberFormat="1" applyFill="1" applyBorder="1"/>
    <xf numFmtId="0" fontId="0" fillId="0" borderId="0" xfId="0" applyFill="1"/>
    <xf numFmtId="0" fontId="0" fillId="0" borderId="0" xfId="0" applyFill="1" applyAlignment="1">
      <alignment horizontal="right"/>
    </xf>
    <xf numFmtId="164" fontId="4" fillId="0" borderId="0" xfId="0" applyNumberFormat="1" applyFont="1" applyFill="1"/>
    <xf numFmtId="164" fontId="0" fillId="0" borderId="0" xfId="0" applyNumberFormat="1" applyFill="1"/>
    <xf numFmtId="0" fontId="2" fillId="0" borderId="2" xfId="0" applyFont="1" applyBorder="1"/>
    <xf numFmtId="0" fontId="2" fillId="0" borderId="3" xfId="0" applyNumberFormat="1" applyFont="1" applyBorder="1"/>
    <xf numFmtId="0" fontId="2" fillId="0" borderId="4" xfId="0" applyFont="1" applyBorder="1"/>
    <xf numFmtId="0" fontId="4" fillId="0" borderId="1" xfId="0" applyFont="1" applyFill="1" applyBorder="1"/>
    <xf numFmtId="0" fontId="0" fillId="0" borderId="3" xfId="0" applyBorder="1"/>
    <xf numFmtId="0" fontId="2" fillId="0" borderId="4" xfId="0" applyFont="1" applyFill="1" applyBorder="1"/>
    <xf numFmtId="0" fontId="2" fillId="0" borderId="5" xfId="0" applyFont="1" applyFill="1" applyBorder="1"/>
    <xf numFmtId="0" fontId="0" fillId="0" borderId="2" xfId="0" applyFill="1" applyBorder="1" applyAlignment="1">
      <alignment wrapText="1"/>
    </xf>
    <xf numFmtId="0" fontId="0" fillId="0" borderId="2" xfId="0" applyFill="1" applyBorder="1"/>
    <xf numFmtId="0" fontId="2" fillId="2" borderId="4" xfId="0" applyFont="1" applyFill="1" applyBorder="1" applyAlignment="1">
      <alignment wrapText="1"/>
    </xf>
    <xf numFmtId="0" fontId="2" fillId="0" borderId="4" xfId="0" applyFont="1" applyFill="1" applyBorder="1" applyAlignment="1">
      <alignment wrapText="1"/>
    </xf>
    <xf numFmtId="164" fontId="4" fillId="3" borderId="4" xfId="0" applyNumberFormat="1" applyFont="1" applyFill="1" applyBorder="1"/>
    <xf numFmtId="0" fontId="1" fillId="0" borderId="1" xfId="0" applyFont="1" applyBorder="1"/>
    <xf numFmtId="0" fontId="1" fillId="0" borderId="3" xfId="0" applyFont="1" applyBorder="1"/>
    <xf numFmtId="0" fontId="1" fillId="0" borderId="1" xfId="0" applyFont="1" applyFill="1" applyBorder="1"/>
    <xf numFmtId="0" fontId="5" fillId="0" borderId="9" xfId="0" applyFont="1" applyFill="1" applyBorder="1" applyAlignment="1">
      <alignment wrapText="1"/>
    </xf>
    <xf numFmtId="0" fontId="5" fillId="0" borderId="2" xfId="0" applyFont="1" applyFill="1" applyBorder="1"/>
    <xf numFmtId="0" fontId="0" fillId="0" borderId="2" xfId="0" applyNumberFormat="1" applyFill="1" applyBorder="1" applyProtection="1">
      <protection locked="0"/>
    </xf>
    <xf numFmtId="164" fontId="2" fillId="0" borderId="3" xfId="0" applyNumberFormat="1" applyFont="1" applyFill="1" applyBorder="1" applyAlignment="1">
      <alignment wrapText="1"/>
    </xf>
    <xf numFmtId="164" fontId="0" fillId="2" borderId="1" xfId="0" applyNumberFormat="1" applyFill="1" applyBorder="1" applyProtection="1">
      <protection locked="0"/>
    </xf>
    <xf numFmtId="164" fontId="2" fillId="0" borderId="6" xfId="0" applyNumberFormat="1" applyFont="1" applyFill="1" applyBorder="1" applyAlignment="1">
      <alignment wrapText="1"/>
    </xf>
    <xf numFmtId="164" fontId="0" fillId="2" borderId="3" xfId="0" applyNumberFormat="1" applyFill="1" applyBorder="1" applyProtection="1">
      <protection locked="0"/>
    </xf>
    <xf numFmtId="164" fontId="0" fillId="0" borderId="3" xfId="0" applyNumberFormat="1" applyBorder="1"/>
    <xf numFmtId="164" fontId="0" fillId="0" borderId="6" xfId="0" applyNumberFormat="1" applyBorder="1"/>
    <xf numFmtId="164" fontId="4" fillId="3" borderId="7" xfId="0" applyNumberFormat="1" applyFont="1" applyFill="1" applyBorder="1"/>
    <xf numFmtId="49" fontId="2" fillId="0" borderId="3" xfId="0" applyNumberFormat="1" applyFont="1" applyBorder="1" applyProtection="1"/>
    <xf numFmtId="0" fontId="0" fillId="0" borderId="8" xfId="0" applyNumberFormat="1" applyFill="1" applyBorder="1" applyProtection="1"/>
    <xf numFmtId="0" fontId="2" fillId="0" borderId="4" xfId="0" applyFont="1" applyFill="1" applyBorder="1" applyAlignment="1" applyProtection="1">
      <alignment wrapText="1"/>
      <protection locked="0"/>
    </xf>
    <xf numFmtId="164" fontId="2" fillId="0" borderId="3" xfId="0" applyNumberFormat="1" applyFont="1" applyFill="1" applyBorder="1" applyProtection="1"/>
    <xf numFmtId="0" fontId="2" fillId="4" borderId="4" xfId="0" applyFont="1" applyFill="1" applyBorder="1"/>
    <xf numFmtId="0" fontId="0" fillId="4" borderId="3" xfId="0" applyFill="1" applyBorder="1" applyProtection="1">
      <protection locked="0"/>
    </xf>
    <xf numFmtId="0" fontId="0" fillId="4" borderId="1" xfId="0" applyFill="1" applyBorder="1" applyProtection="1">
      <protection locked="0"/>
    </xf>
  </cellXfs>
  <cellStyles count="1">
    <cellStyle name="Normalny"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zoomScale="70" zoomScaleNormal="70" workbookViewId="0">
      <selection activeCell="E2" sqref="E2"/>
    </sheetView>
  </sheetViews>
  <sheetFormatPr defaultColWidth="8.85546875" defaultRowHeight="15" x14ac:dyDescent="0.25"/>
  <cols>
    <col min="1" max="1" width="3.42578125" customWidth="1"/>
    <col min="2" max="2" width="35.42578125" customWidth="1"/>
    <col min="3" max="3" width="168.28515625" customWidth="1"/>
    <col min="4" max="4" width="6.85546875" customWidth="1"/>
    <col min="5" max="5" width="17.5703125" customWidth="1"/>
    <col min="6" max="6" width="17.7109375" customWidth="1"/>
    <col min="7" max="7" width="40.7109375" customWidth="1"/>
  </cols>
  <sheetData>
    <row r="1" spans="1:7" ht="30.75" thickBot="1" x14ac:dyDescent="0.3">
      <c r="A1" s="16" t="s">
        <v>7</v>
      </c>
      <c r="B1" s="16" t="s">
        <v>60</v>
      </c>
      <c r="C1" s="20" t="s">
        <v>61</v>
      </c>
      <c r="D1" s="24" t="s">
        <v>66</v>
      </c>
      <c r="E1" s="23" t="s">
        <v>65</v>
      </c>
      <c r="F1" s="19" t="s">
        <v>67</v>
      </c>
      <c r="G1" s="43" t="s">
        <v>62</v>
      </c>
    </row>
    <row r="2" spans="1:7" ht="45" x14ac:dyDescent="0.25">
      <c r="A2" s="18">
        <v>1</v>
      </c>
      <c r="B2" s="18" t="s">
        <v>68</v>
      </c>
      <c r="C2" s="29" t="s">
        <v>73</v>
      </c>
      <c r="D2" s="15">
        <v>15</v>
      </c>
      <c r="E2" s="35"/>
      <c r="F2" s="36">
        <f>E2*D2</f>
        <v>0</v>
      </c>
      <c r="G2" s="44" t="s">
        <v>81</v>
      </c>
    </row>
    <row r="3" spans="1:7" ht="30" x14ac:dyDescent="0.25">
      <c r="A3" s="4">
        <v>2</v>
      </c>
      <c r="B3" s="4" t="s">
        <v>30</v>
      </c>
      <c r="C3" s="21" t="s">
        <v>74</v>
      </c>
      <c r="D3" s="6">
        <v>1</v>
      </c>
      <c r="E3" s="33"/>
      <c r="F3" s="36">
        <f t="shared" ref="F3:F38" si="0">E3*D3</f>
        <v>0</v>
      </c>
      <c r="G3" s="45" t="s">
        <v>81</v>
      </c>
    </row>
    <row r="4" spans="1:7" x14ac:dyDescent="0.25">
      <c r="A4" s="4">
        <v>3</v>
      </c>
      <c r="B4" s="4" t="s">
        <v>75</v>
      </c>
      <c r="C4" s="22" t="s">
        <v>76</v>
      </c>
      <c r="D4" s="6">
        <v>10</v>
      </c>
      <c r="E4" s="33"/>
      <c r="F4" s="36">
        <f t="shared" si="0"/>
        <v>0</v>
      </c>
      <c r="G4" s="45" t="s">
        <v>81</v>
      </c>
    </row>
    <row r="5" spans="1:7" x14ac:dyDescent="0.25">
      <c r="A5" s="4">
        <v>4</v>
      </c>
      <c r="B5" s="4" t="s">
        <v>29</v>
      </c>
      <c r="C5" s="22" t="s">
        <v>33</v>
      </c>
      <c r="D5" s="6">
        <v>10</v>
      </c>
      <c r="E5" s="33"/>
      <c r="F5" s="36">
        <f t="shared" si="0"/>
        <v>0</v>
      </c>
      <c r="G5" s="45" t="s">
        <v>81</v>
      </c>
    </row>
    <row r="6" spans="1:7" ht="165" x14ac:dyDescent="0.25">
      <c r="A6" s="4">
        <v>5</v>
      </c>
      <c r="B6" s="4" t="s">
        <v>53</v>
      </c>
      <c r="C6" s="21" t="s">
        <v>42</v>
      </c>
      <c r="D6" s="6">
        <v>10</v>
      </c>
      <c r="E6" s="33"/>
      <c r="F6" s="36">
        <f t="shared" si="0"/>
        <v>0</v>
      </c>
      <c r="G6" s="45" t="s">
        <v>81</v>
      </c>
    </row>
    <row r="7" spans="1:7" x14ac:dyDescent="0.25">
      <c r="A7" s="4">
        <v>6</v>
      </c>
      <c r="B7" s="4" t="s">
        <v>31</v>
      </c>
      <c r="C7" s="22" t="s">
        <v>45</v>
      </c>
      <c r="D7" s="6">
        <v>10</v>
      </c>
      <c r="E7" s="33"/>
      <c r="F7" s="36">
        <f t="shared" si="0"/>
        <v>0</v>
      </c>
      <c r="G7" s="45" t="s">
        <v>81</v>
      </c>
    </row>
    <row r="8" spans="1:7" ht="45" x14ac:dyDescent="0.25">
      <c r="A8" s="4">
        <v>7</v>
      </c>
      <c r="B8" s="4" t="s">
        <v>28</v>
      </c>
      <c r="C8" s="21" t="s">
        <v>35</v>
      </c>
      <c r="D8" s="6">
        <v>5</v>
      </c>
      <c r="E8" s="33"/>
      <c r="F8" s="36">
        <f t="shared" si="0"/>
        <v>0</v>
      </c>
      <c r="G8" s="45" t="s">
        <v>81</v>
      </c>
    </row>
    <row r="9" spans="1:7" x14ac:dyDescent="0.25">
      <c r="A9" s="4">
        <v>8</v>
      </c>
      <c r="B9" s="4" t="s">
        <v>34</v>
      </c>
      <c r="C9" s="22" t="s">
        <v>50</v>
      </c>
      <c r="D9" s="6">
        <v>20</v>
      </c>
      <c r="E9" s="33"/>
      <c r="F9" s="36">
        <f t="shared" si="0"/>
        <v>0</v>
      </c>
      <c r="G9" s="45" t="s">
        <v>81</v>
      </c>
    </row>
    <row r="10" spans="1:7" ht="255" x14ac:dyDescent="0.25">
      <c r="A10" s="4">
        <v>9</v>
      </c>
      <c r="B10" s="4" t="s">
        <v>9</v>
      </c>
      <c r="C10" s="21" t="s">
        <v>43</v>
      </c>
      <c r="D10" s="9">
        <v>1</v>
      </c>
      <c r="E10" s="33"/>
      <c r="F10" s="36">
        <f t="shared" si="0"/>
        <v>0</v>
      </c>
      <c r="G10" s="45" t="s">
        <v>81</v>
      </c>
    </row>
    <row r="11" spans="1:7" ht="75" x14ac:dyDescent="0.25">
      <c r="A11" s="4">
        <v>10</v>
      </c>
      <c r="B11" s="4" t="s">
        <v>11</v>
      </c>
      <c r="C11" s="21" t="s">
        <v>51</v>
      </c>
      <c r="D11" s="9">
        <v>1</v>
      </c>
      <c r="E11" s="33"/>
      <c r="F11" s="36">
        <f t="shared" si="0"/>
        <v>0</v>
      </c>
      <c r="G11" s="45" t="s">
        <v>81</v>
      </c>
    </row>
    <row r="12" spans="1:7" ht="75" x14ac:dyDescent="0.25">
      <c r="A12" s="4">
        <v>11</v>
      </c>
      <c r="B12" s="4" t="s">
        <v>11</v>
      </c>
      <c r="C12" s="21" t="s">
        <v>51</v>
      </c>
      <c r="D12" s="9">
        <v>1</v>
      </c>
      <c r="E12" s="33"/>
      <c r="F12" s="36">
        <f t="shared" si="0"/>
        <v>0</v>
      </c>
      <c r="G12" s="45" t="s">
        <v>81</v>
      </c>
    </row>
    <row r="13" spans="1:7" ht="80.25" customHeight="1" x14ac:dyDescent="0.25">
      <c r="A13" s="4">
        <v>12</v>
      </c>
      <c r="B13" s="4" t="s">
        <v>56</v>
      </c>
      <c r="C13" s="21" t="s">
        <v>70</v>
      </c>
      <c r="D13" s="5">
        <v>1</v>
      </c>
      <c r="E13" s="33"/>
      <c r="F13" s="36">
        <f t="shared" si="0"/>
        <v>0</v>
      </c>
      <c r="G13" s="45" t="s">
        <v>81</v>
      </c>
    </row>
    <row r="14" spans="1:7" ht="233.25" customHeight="1" x14ac:dyDescent="0.25">
      <c r="A14" s="4">
        <v>13</v>
      </c>
      <c r="B14" s="4" t="s">
        <v>55</v>
      </c>
      <c r="C14" s="21" t="s">
        <v>4</v>
      </c>
      <c r="D14" s="5">
        <v>1</v>
      </c>
      <c r="E14" s="33"/>
      <c r="F14" s="36">
        <f t="shared" si="0"/>
        <v>0</v>
      </c>
      <c r="G14" s="45" t="s">
        <v>81</v>
      </c>
    </row>
    <row r="15" spans="1:7" ht="156" customHeight="1" x14ac:dyDescent="0.25">
      <c r="A15" s="4">
        <v>14</v>
      </c>
      <c r="B15" s="4" t="s">
        <v>54</v>
      </c>
      <c r="C15" s="21" t="s">
        <v>71</v>
      </c>
      <c r="D15" s="5">
        <v>1</v>
      </c>
      <c r="E15" s="33"/>
      <c r="F15" s="36">
        <f t="shared" si="0"/>
        <v>0</v>
      </c>
      <c r="G15" s="45" t="s">
        <v>81</v>
      </c>
    </row>
    <row r="16" spans="1:7" ht="214.5" customHeight="1" x14ac:dyDescent="0.25">
      <c r="A16" s="4">
        <v>15</v>
      </c>
      <c r="B16" s="4" t="s">
        <v>10</v>
      </c>
      <c r="C16" s="21" t="s">
        <v>80</v>
      </c>
      <c r="D16" s="5">
        <v>1</v>
      </c>
      <c r="E16" s="33"/>
      <c r="F16" s="36">
        <f t="shared" si="0"/>
        <v>0</v>
      </c>
      <c r="G16" s="45" t="s">
        <v>81</v>
      </c>
    </row>
    <row r="17" spans="1:7" ht="369.75" customHeight="1" x14ac:dyDescent="0.25">
      <c r="A17" s="4">
        <v>16</v>
      </c>
      <c r="B17" s="8" t="s">
        <v>44</v>
      </c>
      <c r="C17" s="21" t="s">
        <v>77</v>
      </c>
      <c r="D17" s="5">
        <v>1</v>
      </c>
      <c r="E17" s="33"/>
      <c r="F17" s="36">
        <f t="shared" si="0"/>
        <v>0</v>
      </c>
      <c r="G17" s="45" t="s">
        <v>81</v>
      </c>
    </row>
    <row r="18" spans="1:7" ht="135" x14ac:dyDescent="0.25">
      <c r="A18" s="4">
        <v>17</v>
      </c>
      <c r="B18" s="8" t="s">
        <v>12</v>
      </c>
      <c r="C18" s="21" t="s">
        <v>48</v>
      </c>
      <c r="D18" s="5">
        <v>1</v>
      </c>
      <c r="E18" s="33"/>
      <c r="F18" s="36">
        <f t="shared" si="0"/>
        <v>0</v>
      </c>
      <c r="G18" s="45" t="s">
        <v>81</v>
      </c>
    </row>
    <row r="19" spans="1:7" ht="150" x14ac:dyDescent="0.25">
      <c r="A19" s="4">
        <v>18</v>
      </c>
      <c r="B19" s="8" t="s">
        <v>69</v>
      </c>
      <c r="C19" s="21" t="s">
        <v>13</v>
      </c>
      <c r="D19" s="5">
        <v>1</v>
      </c>
      <c r="E19" s="33"/>
      <c r="F19" s="36">
        <f t="shared" si="0"/>
        <v>0</v>
      </c>
      <c r="G19" s="45" t="s">
        <v>81</v>
      </c>
    </row>
    <row r="20" spans="1:7" ht="233.25" customHeight="1" x14ac:dyDescent="0.25">
      <c r="A20" s="4">
        <v>19</v>
      </c>
      <c r="B20" s="8" t="s">
        <v>14</v>
      </c>
      <c r="C20" s="21" t="s">
        <v>72</v>
      </c>
      <c r="D20" s="5">
        <v>4</v>
      </c>
      <c r="E20" s="33"/>
      <c r="F20" s="36">
        <f t="shared" si="0"/>
        <v>0</v>
      </c>
      <c r="G20" s="45" t="s">
        <v>81</v>
      </c>
    </row>
    <row r="21" spans="1:7" ht="135" x14ac:dyDescent="0.25">
      <c r="A21" s="4">
        <v>20</v>
      </c>
      <c r="B21" s="8" t="s">
        <v>57</v>
      </c>
      <c r="C21" s="21" t="s">
        <v>49</v>
      </c>
      <c r="D21" s="9">
        <v>2</v>
      </c>
      <c r="E21" s="33"/>
      <c r="F21" s="36">
        <f t="shared" si="0"/>
        <v>0</v>
      </c>
      <c r="G21" s="45" t="s">
        <v>81</v>
      </c>
    </row>
    <row r="22" spans="1:7" ht="294" customHeight="1" x14ac:dyDescent="0.25">
      <c r="A22" s="4">
        <v>21</v>
      </c>
      <c r="B22" s="8" t="s">
        <v>15</v>
      </c>
      <c r="C22" s="21" t="s">
        <v>36</v>
      </c>
      <c r="D22" s="5">
        <v>1</v>
      </c>
      <c r="E22" s="33"/>
      <c r="F22" s="36">
        <f t="shared" si="0"/>
        <v>0</v>
      </c>
      <c r="G22" s="45" t="s">
        <v>81</v>
      </c>
    </row>
    <row r="23" spans="1:7" ht="321" customHeight="1" x14ac:dyDescent="0.25">
      <c r="A23" s="4">
        <v>22</v>
      </c>
      <c r="B23" s="8" t="s">
        <v>16</v>
      </c>
      <c r="C23" s="21" t="s">
        <v>3</v>
      </c>
      <c r="D23" s="9">
        <v>1</v>
      </c>
      <c r="E23" s="33"/>
      <c r="F23" s="36">
        <f t="shared" si="0"/>
        <v>0</v>
      </c>
      <c r="G23" s="45" t="s">
        <v>81</v>
      </c>
    </row>
    <row r="24" spans="1:7" ht="189.75" customHeight="1" x14ac:dyDescent="0.25">
      <c r="A24" s="4">
        <v>23</v>
      </c>
      <c r="B24" s="8" t="s">
        <v>17</v>
      </c>
      <c r="C24" s="21" t="s">
        <v>37</v>
      </c>
      <c r="D24" s="5">
        <v>2</v>
      </c>
      <c r="E24" s="33"/>
      <c r="F24" s="36">
        <f t="shared" si="0"/>
        <v>0</v>
      </c>
      <c r="G24" s="45" t="s">
        <v>81</v>
      </c>
    </row>
    <row r="25" spans="1:7" ht="333.75" customHeight="1" x14ac:dyDescent="0.25">
      <c r="A25" s="4">
        <v>24</v>
      </c>
      <c r="B25" s="8" t="s">
        <v>18</v>
      </c>
      <c r="C25" s="21" t="s">
        <v>2</v>
      </c>
      <c r="D25" s="5">
        <v>1</v>
      </c>
      <c r="E25" s="33"/>
      <c r="F25" s="36">
        <f t="shared" si="0"/>
        <v>0</v>
      </c>
      <c r="G25" s="45" t="s">
        <v>81</v>
      </c>
    </row>
    <row r="26" spans="1:7" ht="23.25" customHeight="1" x14ac:dyDescent="0.25">
      <c r="A26" s="4">
        <v>25</v>
      </c>
      <c r="B26" s="8" t="s">
        <v>19</v>
      </c>
      <c r="C26" s="21" t="s">
        <v>38</v>
      </c>
      <c r="D26" s="5">
        <v>4</v>
      </c>
      <c r="E26" s="33"/>
      <c r="F26" s="36">
        <f t="shared" si="0"/>
        <v>0</v>
      </c>
      <c r="G26" s="45" t="s">
        <v>81</v>
      </c>
    </row>
    <row r="27" spans="1:7" ht="60" x14ac:dyDescent="0.25">
      <c r="A27" s="4">
        <v>26</v>
      </c>
      <c r="B27" s="8" t="s">
        <v>20</v>
      </c>
      <c r="C27" s="21" t="s">
        <v>78</v>
      </c>
      <c r="D27" s="5">
        <v>2</v>
      </c>
      <c r="E27" s="33"/>
      <c r="F27" s="36">
        <f t="shared" si="0"/>
        <v>0</v>
      </c>
      <c r="G27" s="45" t="s">
        <v>81</v>
      </c>
    </row>
    <row r="28" spans="1:7" ht="120" x14ac:dyDescent="0.25">
      <c r="A28" s="4">
        <v>27</v>
      </c>
      <c r="B28" s="8" t="s">
        <v>44</v>
      </c>
      <c r="C28" s="21" t="s">
        <v>52</v>
      </c>
      <c r="D28" s="5">
        <v>1</v>
      </c>
      <c r="E28" s="33"/>
      <c r="F28" s="36">
        <f t="shared" si="0"/>
        <v>0</v>
      </c>
      <c r="G28" s="45" t="s">
        <v>81</v>
      </c>
    </row>
    <row r="29" spans="1:7" ht="66" customHeight="1" x14ac:dyDescent="0.25">
      <c r="A29" s="4">
        <v>28</v>
      </c>
      <c r="B29" s="8" t="s">
        <v>21</v>
      </c>
      <c r="C29" s="21" t="s">
        <v>39</v>
      </c>
      <c r="D29" s="9">
        <v>1</v>
      </c>
      <c r="E29" s="33"/>
      <c r="F29" s="36">
        <f t="shared" si="0"/>
        <v>0</v>
      </c>
      <c r="G29" s="45" t="s">
        <v>81</v>
      </c>
    </row>
    <row r="30" spans="1:7" x14ac:dyDescent="0.25">
      <c r="A30" s="4">
        <v>29</v>
      </c>
      <c r="B30" s="8" t="s">
        <v>22</v>
      </c>
      <c r="C30" s="21" t="s">
        <v>40</v>
      </c>
      <c r="D30" s="9">
        <v>2</v>
      </c>
      <c r="E30" s="33"/>
      <c r="F30" s="36">
        <f t="shared" si="0"/>
        <v>0</v>
      </c>
      <c r="G30" s="45" t="s">
        <v>81</v>
      </c>
    </row>
    <row r="31" spans="1:7" x14ac:dyDescent="0.25">
      <c r="A31" s="4">
        <v>30</v>
      </c>
      <c r="B31" s="8" t="s">
        <v>23</v>
      </c>
      <c r="C31" s="21" t="s">
        <v>5</v>
      </c>
      <c r="D31" s="9">
        <v>2</v>
      </c>
      <c r="E31" s="33"/>
      <c r="F31" s="36">
        <f t="shared" si="0"/>
        <v>0</v>
      </c>
      <c r="G31" s="45" t="s">
        <v>81</v>
      </c>
    </row>
    <row r="32" spans="1:7" x14ac:dyDescent="0.25">
      <c r="A32" s="4">
        <v>31</v>
      </c>
      <c r="B32" s="8" t="s">
        <v>24</v>
      </c>
      <c r="C32" s="21" t="s">
        <v>6</v>
      </c>
      <c r="D32" s="9">
        <v>2</v>
      </c>
      <c r="E32" s="33"/>
      <c r="F32" s="36">
        <f t="shared" si="0"/>
        <v>0</v>
      </c>
      <c r="G32" s="45" t="s">
        <v>81</v>
      </c>
    </row>
    <row r="33" spans="1:7" ht="200.25" customHeight="1" x14ac:dyDescent="0.25">
      <c r="A33" s="4">
        <v>32</v>
      </c>
      <c r="B33" s="8" t="s">
        <v>25</v>
      </c>
      <c r="C33" s="21" t="s">
        <v>1</v>
      </c>
      <c r="D33" s="5">
        <v>1</v>
      </c>
      <c r="E33" s="33"/>
      <c r="F33" s="36">
        <f t="shared" si="0"/>
        <v>0</v>
      </c>
      <c r="G33" s="45" t="s">
        <v>81</v>
      </c>
    </row>
    <row r="34" spans="1:7" ht="243" customHeight="1" x14ac:dyDescent="0.25">
      <c r="A34" s="4">
        <v>34</v>
      </c>
      <c r="B34" s="8" t="s">
        <v>26</v>
      </c>
      <c r="C34" s="21" t="s">
        <v>0</v>
      </c>
      <c r="D34" s="5">
        <v>1</v>
      </c>
      <c r="E34" s="33"/>
      <c r="F34" s="36">
        <f t="shared" si="0"/>
        <v>0</v>
      </c>
      <c r="G34" s="45" t="s">
        <v>81</v>
      </c>
    </row>
    <row r="35" spans="1:7" ht="75" x14ac:dyDescent="0.25">
      <c r="A35" s="4">
        <v>35</v>
      </c>
      <c r="B35" s="8" t="s">
        <v>27</v>
      </c>
      <c r="C35" s="21" t="s">
        <v>41</v>
      </c>
      <c r="D35" s="5">
        <v>1</v>
      </c>
      <c r="E35" s="33"/>
      <c r="F35" s="36">
        <f t="shared" si="0"/>
        <v>0</v>
      </c>
      <c r="G35" s="45" t="s">
        <v>81</v>
      </c>
    </row>
    <row r="36" spans="1:7" x14ac:dyDescent="0.25">
      <c r="A36" s="4">
        <v>36</v>
      </c>
      <c r="B36" s="8" t="s">
        <v>58</v>
      </c>
      <c r="C36" s="30" t="s">
        <v>79</v>
      </c>
      <c r="D36" s="9">
        <v>10</v>
      </c>
      <c r="E36" s="33"/>
      <c r="F36" s="36">
        <f t="shared" si="0"/>
        <v>0</v>
      </c>
      <c r="G36" s="45" t="s">
        <v>81</v>
      </c>
    </row>
    <row r="37" spans="1:7" x14ac:dyDescent="0.25">
      <c r="A37" s="4">
        <v>37</v>
      </c>
      <c r="B37" s="8" t="s">
        <v>59</v>
      </c>
      <c r="C37" s="22" t="s">
        <v>46</v>
      </c>
      <c r="D37" s="9">
        <v>1</v>
      </c>
      <c r="E37" s="33"/>
      <c r="F37" s="36">
        <f t="shared" si="0"/>
        <v>0</v>
      </c>
      <c r="G37" s="45" t="s">
        <v>81</v>
      </c>
    </row>
    <row r="38" spans="1:7" ht="30.75" thickBot="1" x14ac:dyDescent="0.3">
      <c r="A38" s="4">
        <v>38</v>
      </c>
      <c r="B38" s="8" t="s">
        <v>63</v>
      </c>
      <c r="C38" s="21" t="s">
        <v>47</v>
      </c>
      <c r="D38" s="9">
        <v>4</v>
      </c>
      <c r="E38" s="33"/>
      <c r="F38" s="37">
        <f t="shared" si="0"/>
        <v>0</v>
      </c>
      <c r="G38" s="45" t="s">
        <v>81</v>
      </c>
    </row>
    <row r="39" spans="1:7" ht="20.25" thickTop="1" thickBot="1" x14ac:dyDescent="0.35">
      <c r="C39" s="10"/>
      <c r="E39" s="10"/>
      <c r="F39" s="38">
        <f>SUM(F2:F38)</f>
        <v>0</v>
      </c>
    </row>
    <row r="40" spans="1:7" ht="15.75" thickTop="1" x14ac:dyDescent="0.25"/>
  </sheetData>
  <sheetProtection algorithmName="SHA-512" hashValue="rhn7DYTsHYqy0KbKRWLgFpE3CEBXbvmg1ej2yzWWlIaE1t7Q8MyMumYd05zR+5XzM5TAog5BQKMVF2zfWpxjmQ==" saltValue="HoO3z2NKBtYujXWjOpjYTA==" spinCount="100000" sheet="1" objects="1" scenarios="1"/>
  <phoneticPr fontId="3" type="noConversion"/>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zoomScale="75" zoomScaleNormal="90" workbookViewId="0"/>
  </sheetViews>
  <sheetFormatPr defaultColWidth="8.85546875" defaultRowHeight="15" x14ac:dyDescent="0.25"/>
  <cols>
    <col min="1" max="1" width="4.28515625" customWidth="1"/>
    <col min="2" max="2" width="36.140625" customWidth="1"/>
    <col min="3" max="3" width="5.7109375" style="7" customWidth="1"/>
    <col min="4" max="4" width="15.85546875" style="7" customWidth="1"/>
    <col min="5" max="5" width="17.7109375" customWidth="1"/>
    <col min="6" max="6" width="80.42578125" style="7" customWidth="1"/>
    <col min="10" max="10" width="29.140625" customWidth="1"/>
  </cols>
  <sheetData>
    <row r="1" spans="1:10" ht="29.25" customHeight="1" thickBot="1" x14ac:dyDescent="0.3">
      <c r="A1" s="14" t="s">
        <v>7</v>
      </c>
      <c r="B1" s="16" t="s">
        <v>8</v>
      </c>
      <c r="C1" s="24" t="s">
        <v>66</v>
      </c>
      <c r="D1" s="41" t="s">
        <v>65</v>
      </c>
      <c r="E1" s="19" t="s">
        <v>67</v>
      </c>
      <c r="F1" s="19" t="s">
        <v>62</v>
      </c>
    </row>
    <row r="2" spans="1:10" x14ac:dyDescent="0.25">
      <c r="A2" s="26">
        <v>1</v>
      </c>
      <c r="B2" s="27" t="s">
        <v>68</v>
      </c>
      <c r="C2" s="15">
        <v>15</v>
      </c>
      <c r="D2" s="42">
        <f>'specyfikacja zał.2 do For. Ofer'!E2</f>
        <v>0</v>
      </c>
      <c r="E2" s="32">
        <f>D2*C2</f>
        <v>0</v>
      </c>
      <c r="F2" s="39" t="str">
        <f>'specyfikacja zał.2 do For. Ofer'!G2</f>
        <v xml:space="preserve"> </v>
      </c>
    </row>
    <row r="3" spans="1:10" x14ac:dyDescent="0.25">
      <c r="A3" s="26">
        <v>2</v>
      </c>
      <c r="B3" s="26" t="s">
        <v>30</v>
      </c>
      <c r="C3" s="6">
        <v>1</v>
      </c>
      <c r="D3" s="42">
        <f>'specyfikacja zał.2 do For. Ofer'!E3</f>
        <v>0</v>
      </c>
      <c r="E3" s="32">
        <f t="shared" ref="E3:E38" si="0">D3*C3</f>
        <v>0</v>
      </c>
      <c r="F3" s="39" t="str">
        <f>'specyfikacja zał.2 do For. Ofer'!G3</f>
        <v xml:space="preserve"> </v>
      </c>
    </row>
    <row r="4" spans="1:10" x14ac:dyDescent="0.25">
      <c r="A4" s="26">
        <v>3</v>
      </c>
      <c r="B4" s="26" t="s">
        <v>32</v>
      </c>
      <c r="C4" s="6">
        <v>10</v>
      </c>
      <c r="D4" s="42">
        <f>'specyfikacja zał.2 do For. Ofer'!E4</f>
        <v>0</v>
      </c>
      <c r="E4" s="32">
        <f t="shared" si="0"/>
        <v>0</v>
      </c>
      <c r="F4" s="39" t="str">
        <f>'specyfikacja zał.2 do For. Ofer'!G4</f>
        <v xml:space="preserve"> </v>
      </c>
    </row>
    <row r="5" spans="1:10" x14ac:dyDescent="0.25">
      <c r="A5" s="26">
        <v>4</v>
      </c>
      <c r="B5" s="26" t="s">
        <v>29</v>
      </c>
      <c r="C5" s="6">
        <v>10</v>
      </c>
      <c r="D5" s="42">
        <f>'specyfikacja zał.2 do For. Ofer'!E5</f>
        <v>0</v>
      </c>
      <c r="E5" s="32">
        <f t="shared" si="0"/>
        <v>0</v>
      </c>
      <c r="F5" s="39" t="str">
        <f>'specyfikacja zał.2 do For. Ofer'!G5</f>
        <v xml:space="preserve"> </v>
      </c>
    </row>
    <row r="6" spans="1:10" x14ac:dyDescent="0.25">
      <c r="A6" s="26">
        <v>5</v>
      </c>
      <c r="B6" s="26" t="s">
        <v>53</v>
      </c>
      <c r="C6" s="6">
        <v>10</v>
      </c>
      <c r="D6" s="42">
        <f>'specyfikacja zał.2 do For. Ofer'!E6</f>
        <v>0</v>
      </c>
      <c r="E6" s="32">
        <f t="shared" si="0"/>
        <v>0</v>
      </c>
      <c r="F6" s="39" t="str">
        <f>'specyfikacja zał.2 do For. Ofer'!G6</f>
        <v xml:space="preserve"> </v>
      </c>
    </row>
    <row r="7" spans="1:10" x14ac:dyDescent="0.25">
      <c r="A7" s="26">
        <v>6</v>
      </c>
      <c r="B7" s="26" t="s">
        <v>31</v>
      </c>
      <c r="C7" s="6">
        <v>10</v>
      </c>
      <c r="D7" s="42">
        <f>'specyfikacja zał.2 do For. Ofer'!E7</f>
        <v>0</v>
      </c>
      <c r="E7" s="32">
        <f t="shared" si="0"/>
        <v>0</v>
      </c>
      <c r="F7" s="39" t="str">
        <f>'specyfikacja zał.2 do For. Ofer'!G7</f>
        <v xml:space="preserve"> </v>
      </c>
    </row>
    <row r="8" spans="1:10" x14ac:dyDescent="0.25">
      <c r="A8" s="26">
        <v>7</v>
      </c>
      <c r="B8" s="26" t="s">
        <v>28</v>
      </c>
      <c r="C8" s="6">
        <v>5</v>
      </c>
      <c r="D8" s="42">
        <f>'specyfikacja zał.2 do For. Ofer'!E8</f>
        <v>0</v>
      </c>
      <c r="E8" s="32">
        <f t="shared" si="0"/>
        <v>0</v>
      </c>
      <c r="F8" s="39" t="str">
        <f>'specyfikacja zał.2 do For. Ofer'!G8</f>
        <v xml:space="preserve"> </v>
      </c>
    </row>
    <row r="9" spans="1:10" x14ac:dyDescent="0.25">
      <c r="A9" s="26">
        <v>8</v>
      </c>
      <c r="B9" s="26" t="s">
        <v>34</v>
      </c>
      <c r="C9" s="6">
        <v>20</v>
      </c>
      <c r="D9" s="42">
        <f>'specyfikacja zał.2 do For. Ofer'!E9</f>
        <v>0</v>
      </c>
      <c r="E9" s="32">
        <f t="shared" si="0"/>
        <v>0</v>
      </c>
      <c r="F9" s="39" t="str">
        <f>'specyfikacja zał.2 do For. Ofer'!G9</f>
        <v xml:space="preserve"> </v>
      </c>
    </row>
    <row r="10" spans="1:10" x14ac:dyDescent="0.25">
      <c r="A10" s="28">
        <v>9</v>
      </c>
      <c r="B10" s="26" t="s">
        <v>9</v>
      </c>
      <c r="C10" s="9">
        <v>1</v>
      </c>
      <c r="D10" s="42">
        <f>'specyfikacja zał.2 do For. Ofer'!E10</f>
        <v>0</v>
      </c>
      <c r="E10" s="32">
        <f t="shared" si="0"/>
        <v>0</v>
      </c>
      <c r="F10" s="39" t="str">
        <f>'specyfikacja zał.2 do For. Ofer'!G10</f>
        <v xml:space="preserve"> </v>
      </c>
    </row>
    <row r="11" spans="1:10" x14ac:dyDescent="0.25">
      <c r="A11" s="28">
        <v>10</v>
      </c>
      <c r="B11" s="26" t="s">
        <v>11</v>
      </c>
      <c r="C11" s="9">
        <v>1</v>
      </c>
      <c r="D11" s="42">
        <f>'specyfikacja zał.2 do For. Ofer'!E11</f>
        <v>0</v>
      </c>
      <c r="E11" s="32">
        <f t="shared" si="0"/>
        <v>0</v>
      </c>
      <c r="F11" s="39" t="str">
        <f>'specyfikacja zał.2 do For. Ofer'!G11</f>
        <v xml:space="preserve"> </v>
      </c>
    </row>
    <row r="12" spans="1:10" x14ac:dyDescent="0.25">
      <c r="A12" s="8">
        <v>11</v>
      </c>
      <c r="B12" s="4" t="s">
        <v>11</v>
      </c>
      <c r="C12" s="9">
        <v>1</v>
      </c>
      <c r="D12" s="42">
        <f>'specyfikacja zał.2 do For. Ofer'!E12</f>
        <v>0</v>
      </c>
      <c r="E12" s="32">
        <f t="shared" si="0"/>
        <v>0</v>
      </c>
      <c r="F12" s="39" t="str">
        <f>'specyfikacja zał.2 do For. Ofer'!G12</f>
        <v xml:space="preserve"> </v>
      </c>
    </row>
    <row r="13" spans="1:10" x14ac:dyDescent="0.25">
      <c r="A13" s="8">
        <v>12</v>
      </c>
      <c r="B13" s="4" t="s">
        <v>56</v>
      </c>
      <c r="C13" s="5">
        <v>1</v>
      </c>
      <c r="D13" s="42">
        <f>'specyfikacja zał.2 do For. Ofer'!E13</f>
        <v>0</v>
      </c>
      <c r="E13" s="32">
        <f t="shared" si="0"/>
        <v>0</v>
      </c>
      <c r="F13" s="39" t="str">
        <f>'specyfikacja zał.2 do For. Ofer'!G13</f>
        <v xml:space="preserve"> </v>
      </c>
      <c r="J13" s="3"/>
    </row>
    <row r="14" spans="1:10" x14ac:dyDescent="0.25">
      <c r="A14" s="4">
        <v>13</v>
      </c>
      <c r="B14" s="4" t="s">
        <v>55</v>
      </c>
      <c r="C14" s="5">
        <v>1</v>
      </c>
      <c r="D14" s="42">
        <f>'specyfikacja zał.2 do For. Ofer'!E14</f>
        <v>0</v>
      </c>
      <c r="E14" s="32">
        <f t="shared" si="0"/>
        <v>0</v>
      </c>
      <c r="F14" s="39" t="str">
        <f>'specyfikacja zał.2 do For. Ofer'!G14</f>
        <v xml:space="preserve"> </v>
      </c>
      <c r="I14" s="1"/>
      <c r="J14" s="2"/>
    </row>
    <row r="15" spans="1:10" x14ac:dyDescent="0.25">
      <c r="A15" s="4">
        <v>14</v>
      </c>
      <c r="B15" s="4" t="s">
        <v>54</v>
      </c>
      <c r="C15" s="5">
        <v>1</v>
      </c>
      <c r="D15" s="42">
        <f>'specyfikacja zał.2 do For. Ofer'!E15</f>
        <v>0</v>
      </c>
      <c r="E15" s="32">
        <f t="shared" si="0"/>
        <v>0</v>
      </c>
      <c r="F15" s="39" t="str">
        <f>'specyfikacja zał.2 do For. Ofer'!G15</f>
        <v xml:space="preserve"> </v>
      </c>
      <c r="I15" s="1"/>
      <c r="J15" s="2"/>
    </row>
    <row r="16" spans="1:10" x14ac:dyDescent="0.25">
      <c r="A16" s="4">
        <v>15</v>
      </c>
      <c r="B16" s="4" t="s">
        <v>64</v>
      </c>
      <c r="C16" s="5">
        <v>1</v>
      </c>
      <c r="D16" s="42">
        <f>'specyfikacja zał.2 do For. Ofer'!E16</f>
        <v>0</v>
      </c>
      <c r="E16" s="32">
        <f t="shared" si="0"/>
        <v>0</v>
      </c>
      <c r="F16" s="39" t="str">
        <f>'specyfikacja zał.2 do For. Ofer'!G16</f>
        <v xml:space="preserve"> </v>
      </c>
      <c r="I16" s="1"/>
      <c r="J16" s="2"/>
    </row>
    <row r="17" spans="1:10" x14ac:dyDescent="0.25">
      <c r="A17" s="4">
        <v>16</v>
      </c>
      <c r="B17" s="8" t="s">
        <v>44</v>
      </c>
      <c r="C17" s="5">
        <v>1</v>
      </c>
      <c r="D17" s="42">
        <f>'specyfikacja zał.2 do For. Ofer'!E17</f>
        <v>0</v>
      </c>
      <c r="E17" s="32">
        <f t="shared" si="0"/>
        <v>0</v>
      </c>
      <c r="F17" s="39" t="str">
        <f>'specyfikacja zał.2 do For. Ofer'!G17</f>
        <v xml:space="preserve"> </v>
      </c>
      <c r="I17" s="1"/>
      <c r="J17" s="2"/>
    </row>
    <row r="18" spans="1:10" x14ac:dyDescent="0.25">
      <c r="A18" s="4">
        <v>17</v>
      </c>
      <c r="B18" s="8" t="s">
        <v>12</v>
      </c>
      <c r="C18" s="5">
        <v>1</v>
      </c>
      <c r="D18" s="42">
        <f>'specyfikacja zał.2 do For. Ofer'!E18</f>
        <v>0</v>
      </c>
      <c r="E18" s="32">
        <f t="shared" si="0"/>
        <v>0</v>
      </c>
      <c r="F18" s="39" t="str">
        <f>'specyfikacja zał.2 do For. Ofer'!G18</f>
        <v xml:space="preserve"> </v>
      </c>
      <c r="I18" s="1"/>
      <c r="J18" s="2"/>
    </row>
    <row r="19" spans="1:10" x14ac:dyDescent="0.25">
      <c r="A19" s="4">
        <v>18</v>
      </c>
      <c r="B19" s="8" t="s">
        <v>69</v>
      </c>
      <c r="C19" s="5">
        <v>1</v>
      </c>
      <c r="D19" s="42">
        <f>'specyfikacja zał.2 do For. Ofer'!E19</f>
        <v>0</v>
      </c>
      <c r="E19" s="32">
        <f t="shared" si="0"/>
        <v>0</v>
      </c>
      <c r="F19" s="39" t="str">
        <f>'specyfikacja zał.2 do For. Ofer'!G19</f>
        <v xml:space="preserve"> </v>
      </c>
      <c r="I19" s="1"/>
      <c r="J19" s="2"/>
    </row>
    <row r="20" spans="1:10" x14ac:dyDescent="0.25">
      <c r="A20" s="4">
        <v>19</v>
      </c>
      <c r="B20" s="8" t="s">
        <v>14</v>
      </c>
      <c r="C20" s="5">
        <v>4</v>
      </c>
      <c r="D20" s="42">
        <f>'specyfikacja zał.2 do For. Ofer'!E20</f>
        <v>0</v>
      </c>
      <c r="E20" s="32">
        <f t="shared" si="0"/>
        <v>0</v>
      </c>
      <c r="F20" s="39" t="str">
        <f>'specyfikacja zał.2 do For. Ofer'!G20</f>
        <v xml:space="preserve"> </v>
      </c>
    </row>
    <row r="21" spans="1:10" x14ac:dyDescent="0.25">
      <c r="A21" s="4">
        <v>20</v>
      </c>
      <c r="B21" s="8" t="s">
        <v>57</v>
      </c>
      <c r="C21" s="9">
        <v>2</v>
      </c>
      <c r="D21" s="42">
        <f>'specyfikacja zał.2 do For. Ofer'!E21</f>
        <v>0</v>
      </c>
      <c r="E21" s="32">
        <f t="shared" si="0"/>
        <v>0</v>
      </c>
      <c r="F21" s="39" t="str">
        <f>'specyfikacja zał.2 do For. Ofer'!G21</f>
        <v xml:space="preserve"> </v>
      </c>
    </row>
    <row r="22" spans="1:10" x14ac:dyDescent="0.25">
      <c r="A22" s="4">
        <v>21</v>
      </c>
      <c r="B22" s="8" t="s">
        <v>15</v>
      </c>
      <c r="C22" s="5">
        <v>1</v>
      </c>
      <c r="D22" s="42">
        <f>'specyfikacja zał.2 do For. Ofer'!E22</f>
        <v>0</v>
      </c>
      <c r="E22" s="32">
        <f t="shared" si="0"/>
        <v>0</v>
      </c>
      <c r="F22" s="39" t="str">
        <f>'specyfikacja zał.2 do For. Ofer'!G22</f>
        <v xml:space="preserve"> </v>
      </c>
    </row>
    <row r="23" spans="1:10" x14ac:dyDescent="0.25">
      <c r="A23" s="8">
        <v>22</v>
      </c>
      <c r="B23" s="8" t="s">
        <v>16</v>
      </c>
      <c r="C23" s="9">
        <v>1</v>
      </c>
      <c r="D23" s="42">
        <f>'specyfikacja zał.2 do For. Ofer'!E23</f>
        <v>0</v>
      </c>
      <c r="E23" s="32">
        <f t="shared" si="0"/>
        <v>0</v>
      </c>
      <c r="F23" s="39" t="str">
        <f>'specyfikacja zał.2 do For. Ofer'!G23</f>
        <v xml:space="preserve"> </v>
      </c>
      <c r="I23" s="1"/>
      <c r="J23" s="2"/>
    </row>
    <row r="24" spans="1:10" x14ac:dyDescent="0.25">
      <c r="A24" s="4">
        <v>23</v>
      </c>
      <c r="B24" s="8" t="s">
        <v>17</v>
      </c>
      <c r="C24" s="5">
        <v>2</v>
      </c>
      <c r="D24" s="42">
        <f>'specyfikacja zał.2 do For. Ofer'!E24</f>
        <v>0</v>
      </c>
      <c r="E24" s="32">
        <f t="shared" si="0"/>
        <v>0</v>
      </c>
      <c r="F24" s="39" t="str">
        <f>'specyfikacja zał.2 do For. Ofer'!G24</f>
        <v xml:space="preserve"> </v>
      </c>
    </row>
    <row r="25" spans="1:10" x14ac:dyDescent="0.25">
      <c r="A25" s="4">
        <v>24</v>
      </c>
      <c r="B25" s="8" t="s">
        <v>18</v>
      </c>
      <c r="C25" s="5">
        <v>1</v>
      </c>
      <c r="D25" s="42">
        <f>'specyfikacja zał.2 do For. Ofer'!E25</f>
        <v>0</v>
      </c>
      <c r="E25" s="32">
        <f t="shared" si="0"/>
        <v>0</v>
      </c>
      <c r="F25" s="39" t="str">
        <f>'specyfikacja zał.2 do For. Ofer'!G25</f>
        <v xml:space="preserve"> </v>
      </c>
      <c r="J25" s="2"/>
    </row>
    <row r="26" spans="1:10" x14ac:dyDescent="0.25">
      <c r="A26" s="4">
        <v>25</v>
      </c>
      <c r="B26" s="8" t="s">
        <v>19</v>
      </c>
      <c r="C26" s="5">
        <v>4</v>
      </c>
      <c r="D26" s="42">
        <f>'specyfikacja zał.2 do For. Ofer'!E26</f>
        <v>0</v>
      </c>
      <c r="E26" s="32">
        <f t="shared" si="0"/>
        <v>0</v>
      </c>
      <c r="F26" s="39" t="str">
        <f>'specyfikacja zał.2 do For. Ofer'!G26</f>
        <v xml:space="preserve"> </v>
      </c>
      <c r="J26" s="2"/>
    </row>
    <row r="27" spans="1:10" ht="17.25" customHeight="1" x14ac:dyDescent="0.25">
      <c r="A27" s="4">
        <v>26</v>
      </c>
      <c r="B27" s="8" t="s">
        <v>20</v>
      </c>
      <c r="C27" s="5">
        <v>2</v>
      </c>
      <c r="D27" s="42">
        <f>'specyfikacja zał.2 do For. Ofer'!E27</f>
        <v>0</v>
      </c>
      <c r="E27" s="32">
        <f t="shared" si="0"/>
        <v>0</v>
      </c>
      <c r="F27" s="39" t="str">
        <f>'specyfikacja zał.2 do For. Ofer'!G27</f>
        <v xml:space="preserve"> </v>
      </c>
    </row>
    <row r="28" spans="1:10" x14ac:dyDescent="0.25">
      <c r="A28" s="4">
        <v>27</v>
      </c>
      <c r="B28" s="8" t="s">
        <v>44</v>
      </c>
      <c r="C28" s="5">
        <v>1</v>
      </c>
      <c r="D28" s="42">
        <f>'specyfikacja zał.2 do For. Ofer'!E28</f>
        <v>0</v>
      </c>
      <c r="E28" s="32">
        <f t="shared" si="0"/>
        <v>0</v>
      </c>
      <c r="F28" s="39" t="str">
        <f>'specyfikacja zał.2 do For. Ofer'!G28</f>
        <v xml:space="preserve"> </v>
      </c>
    </row>
    <row r="29" spans="1:10" x14ac:dyDescent="0.25">
      <c r="A29" s="4">
        <v>28</v>
      </c>
      <c r="B29" s="8" t="s">
        <v>21</v>
      </c>
      <c r="C29" s="9">
        <v>1</v>
      </c>
      <c r="D29" s="42">
        <f>'specyfikacja zał.2 do For. Ofer'!E29</f>
        <v>0</v>
      </c>
      <c r="E29" s="32">
        <f t="shared" si="0"/>
        <v>0</v>
      </c>
      <c r="F29" s="39" t="str">
        <f>'specyfikacja zał.2 do For. Ofer'!G29</f>
        <v xml:space="preserve"> </v>
      </c>
    </row>
    <row r="30" spans="1:10" x14ac:dyDescent="0.25">
      <c r="A30" s="4">
        <v>29</v>
      </c>
      <c r="B30" s="8" t="s">
        <v>22</v>
      </c>
      <c r="C30" s="9">
        <v>2</v>
      </c>
      <c r="D30" s="42">
        <f>'specyfikacja zał.2 do For. Ofer'!E30</f>
        <v>0</v>
      </c>
      <c r="E30" s="32">
        <f t="shared" si="0"/>
        <v>0</v>
      </c>
      <c r="F30" s="39" t="str">
        <f>'specyfikacja zał.2 do For. Ofer'!G30</f>
        <v xml:space="preserve"> </v>
      </c>
      <c r="I30" s="1"/>
      <c r="J30" s="2"/>
    </row>
    <row r="31" spans="1:10" x14ac:dyDescent="0.25">
      <c r="A31" s="4">
        <v>30</v>
      </c>
      <c r="B31" s="8" t="s">
        <v>23</v>
      </c>
      <c r="C31" s="9">
        <v>2</v>
      </c>
      <c r="D31" s="42">
        <f>'specyfikacja zał.2 do For. Ofer'!E31</f>
        <v>0</v>
      </c>
      <c r="E31" s="32">
        <f t="shared" si="0"/>
        <v>0</v>
      </c>
      <c r="F31" s="39" t="str">
        <f>'specyfikacja zał.2 do For. Ofer'!G31</f>
        <v xml:space="preserve"> </v>
      </c>
      <c r="I31" s="1"/>
      <c r="J31" s="2"/>
    </row>
    <row r="32" spans="1:10" x14ac:dyDescent="0.25">
      <c r="A32" s="4">
        <v>31</v>
      </c>
      <c r="B32" s="8" t="s">
        <v>24</v>
      </c>
      <c r="C32" s="9">
        <v>2</v>
      </c>
      <c r="D32" s="42">
        <f>'specyfikacja zał.2 do For. Ofer'!E32</f>
        <v>0</v>
      </c>
      <c r="E32" s="32">
        <f t="shared" si="0"/>
        <v>0</v>
      </c>
      <c r="F32" s="39" t="str">
        <f>'specyfikacja zał.2 do For. Ofer'!G32</f>
        <v xml:space="preserve"> </v>
      </c>
      <c r="I32" s="1"/>
      <c r="J32" s="2"/>
    </row>
    <row r="33" spans="1:6" x14ac:dyDescent="0.25">
      <c r="A33" s="4">
        <v>32</v>
      </c>
      <c r="B33" s="8" t="s">
        <v>25</v>
      </c>
      <c r="C33" s="5">
        <v>1</v>
      </c>
      <c r="D33" s="42">
        <f>'specyfikacja zał.2 do For. Ofer'!E33</f>
        <v>0</v>
      </c>
      <c r="E33" s="32">
        <f t="shared" si="0"/>
        <v>0</v>
      </c>
      <c r="F33" s="39" t="str">
        <f>'specyfikacja zał.2 do For. Ofer'!G33</f>
        <v xml:space="preserve"> </v>
      </c>
    </row>
    <row r="34" spans="1:6" x14ac:dyDescent="0.25">
      <c r="A34" s="4">
        <v>34</v>
      </c>
      <c r="B34" s="8" t="s">
        <v>26</v>
      </c>
      <c r="C34" s="5">
        <v>1</v>
      </c>
      <c r="D34" s="42">
        <f>'specyfikacja zał.2 do For. Ofer'!E34</f>
        <v>0</v>
      </c>
      <c r="E34" s="32">
        <f t="shared" si="0"/>
        <v>0</v>
      </c>
      <c r="F34" s="39" t="str">
        <f>'specyfikacja zał.2 do For. Ofer'!G34</f>
        <v xml:space="preserve"> </v>
      </c>
    </row>
    <row r="35" spans="1:6" x14ac:dyDescent="0.25">
      <c r="A35" s="4">
        <v>35</v>
      </c>
      <c r="B35" s="8" t="s">
        <v>27</v>
      </c>
      <c r="C35" s="5">
        <v>1</v>
      </c>
      <c r="D35" s="42">
        <f>'specyfikacja zał.2 do For. Ofer'!E35</f>
        <v>0</v>
      </c>
      <c r="E35" s="32">
        <f t="shared" si="0"/>
        <v>0</v>
      </c>
      <c r="F35" s="39" t="str">
        <f>'specyfikacja zał.2 do For. Ofer'!G35</f>
        <v xml:space="preserve"> </v>
      </c>
    </row>
    <row r="36" spans="1:6" x14ac:dyDescent="0.25">
      <c r="A36" s="8">
        <v>36</v>
      </c>
      <c r="B36" s="8" t="s">
        <v>58</v>
      </c>
      <c r="C36" s="9">
        <v>10</v>
      </c>
      <c r="D36" s="42">
        <f>'specyfikacja zał.2 do For. Ofer'!E36</f>
        <v>0</v>
      </c>
      <c r="E36" s="32">
        <f t="shared" si="0"/>
        <v>0</v>
      </c>
      <c r="F36" s="39" t="str">
        <f>'specyfikacja zał.2 do For. Ofer'!G36</f>
        <v xml:space="preserve"> </v>
      </c>
    </row>
    <row r="37" spans="1:6" x14ac:dyDescent="0.25">
      <c r="A37" s="8">
        <v>37</v>
      </c>
      <c r="B37" s="8" t="s">
        <v>59</v>
      </c>
      <c r="C37" s="9">
        <v>1</v>
      </c>
      <c r="D37" s="42">
        <f>'specyfikacja zał.2 do For. Ofer'!E37</f>
        <v>0</v>
      </c>
      <c r="E37" s="32">
        <f t="shared" si="0"/>
        <v>0</v>
      </c>
      <c r="F37" s="39" t="str">
        <f>'specyfikacja zał.2 do For. Ofer'!G37</f>
        <v xml:space="preserve"> </v>
      </c>
    </row>
    <row r="38" spans="1:6" ht="15.75" thickBot="1" x14ac:dyDescent="0.3">
      <c r="A38" s="8">
        <v>38</v>
      </c>
      <c r="B38" s="8" t="s">
        <v>63</v>
      </c>
      <c r="C38" s="9">
        <v>4</v>
      </c>
      <c r="D38" s="42">
        <f>'specyfikacja zał.2 do For. Ofer'!E38</f>
        <v>0</v>
      </c>
      <c r="E38" s="34">
        <f t="shared" si="0"/>
        <v>0</v>
      </c>
      <c r="F38" s="39" t="str">
        <f>'specyfikacja zał.2 do For. Ofer'!G38</f>
        <v xml:space="preserve"> </v>
      </c>
    </row>
    <row r="39" spans="1:6" s="10" customFormat="1" ht="19.5" thickBot="1" x14ac:dyDescent="0.35">
      <c r="B39" s="17"/>
      <c r="C39" s="9"/>
      <c r="D39" s="31"/>
      <c r="E39" s="25">
        <f>SUM(E2:E16)+SUM(E17:E38)</f>
        <v>0</v>
      </c>
      <c r="F39" s="40"/>
    </row>
    <row r="42" spans="1:6" ht="18.75" x14ac:dyDescent="0.3">
      <c r="B42" s="11"/>
      <c r="E42" s="12"/>
    </row>
    <row r="43" spans="1:6" x14ac:dyDescent="0.25">
      <c r="B43" s="10"/>
      <c r="E43" s="10"/>
    </row>
    <row r="44" spans="1:6" x14ac:dyDescent="0.25">
      <c r="B44" s="10"/>
      <c r="E44" s="10"/>
    </row>
    <row r="45" spans="1:6" x14ac:dyDescent="0.25">
      <c r="B45" s="11"/>
      <c r="E45" s="13"/>
    </row>
    <row r="46" spans="1:6" x14ac:dyDescent="0.25">
      <c r="B46" s="10"/>
      <c r="E46" s="10"/>
    </row>
  </sheetData>
  <sheetProtection algorithmName="SHA-512" hashValue="ZBE6IZ07QWBaCZji7gbcfa9QDFmfKTFU3SC3pDNWJiHnWU40XpUEtDVquOOuM2o7GdOdSLrSfajA8SiV6VM+gg==" saltValue="eB03ePeWn3yk7CwfTalS1g==" spinCount="100000" sheet="1" objects="1" scenarios="1"/>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specyfikacja zał.2 do For. Ofer</vt:lpstr>
      <vt:lpstr>Plik pomocniczy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Asia</dc:creator>
  <cp:lastModifiedBy>Operator</cp:lastModifiedBy>
  <cp:lastPrinted>2021-12-07T10:25:07Z</cp:lastPrinted>
  <dcterms:created xsi:type="dcterms:W3CDTF">2021-10-17T19:03:29Z</dcterms:created>
  <dcterms:modified xsi:type="dcterms:W3CDTF">2021-12-07T11:15:14Z</dcterms:modified>
</cp:coreProperties>
</file>